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krugera\Documents\NCOU Disconnections and Reconnections Harts Sector\"/>
    </mc:Choice>
  </mc:AlternateContent>
  <xr:revisionPtr revIDLastSave="0" documentId="8_{9F228F16-541F-4E2E-ADBC-4F1BC9CBC5CA}" xr6:coauthVersionLast="47" xr6:coauthVersionMax="47" xr10:uidLastSave="{00000000-0000-0000-0000-000000000000}"/>
  <bookViews>
    <workbookView xWindow="-110" yWindow="-110" windowWidth="19420" windowHeight="10420" activeTab="1" xr2:uid="{00000000-000D-0000-FFFF-FFFF00000000}"/>
  </bookViews>
  <sheets>
    <sheet name="Summary" sheetId="2" r:id="rId1"/>
    <sheet name="Cont 1" sheetId="3" r:id="rId2"/>
    <sheet name="Cont 2" sheetId="4" state="hidden" r:id="rId3"/>
    <sheet name="3" sheetId="5" state="hidden" r:id="rId4"/>
    <sheet name="4" sheetId="6" state="hidden" r:id="rId5"/>
    <sheet name="5" sheetId="7" state="hidden" r:id="rId6"/>
    <sheet name="6" sheetId="8" state="hidden" r:id="rId7"/>
    <sheet name="7" sheetId="9" state="hidden" r:id="rId8"/>
    <sheet name="8" sheetId="10" state="hidden" r:id="rId9"/>
    <sheet name="10" sheetId="12" state="hidden" r:id="rId10"/>
    <sheet name="11" sheetId="13" state="hidden" r:id="rId11"/>
    <sheet name="12" sheetId="14" state="hidden" r:id="rId12"/>
    <sheet name="13" sheetId="15" state="hidden" r:id="rId13"/>
    <sheet name="14" sheetId="17" state="hidden" r:id="rId14"/>
    <sheet name="15" sheetId="16" state="hidden" r:id="rId15"/>
    <sheet name="16" sheetId="18" state="hidden" r:id="rId16"/>
    <sheet name="17" sheetId="19" state="hidden" r:id="rId17"/>
    <sheet name="18" sheetId="20" state="hidden"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10" l="1"/>
  <c r="C11" i="2" s="1"/>
  <c r="D11" i="2" s="1"/>
  <c r="F15" i="20"/>
  <c r="C21" i="2" s="1"/>
  <c r="D21" i="2" s="1"/>
  <c r="E15" i="20"/>
  <c r="F15" i="19"/>
  <c r="C20" i="2" s="1"/>
  <c r="D20" i="2" s="1"/>
  <c r="E15" i="19"/>
  <c r="F15" i="18"/>
  <c r="C19" i="2" s="1"/>
  <c r="D19" i="2" s="1"/>
  <c r="E15" i="18"/>
  <c r="F15" i="17"/>
  <c r="C18" i="2" s="1"/>
  <c r="D18" i="2" s="1"/>
  <c r="E15" i="17"/>
  <c r="F15" i="16"/>
  <c r="C17" i="2" s="1"/>
  <c r="D17" i="2" s="1"/>
  <c r="E15" i="16"/>
  <c r="F15" i="15"/>
  <c r="C16" i="2" s="1"/>
  <c r="D16" i="2" s="1"/>
  <c r="E15" i="15"/>
  <c r="F15" i="14"/>
  <c r="C15" i="2" s="1"/>
  <c r="D15" i="2" s="1"/>
  <c r="E15" i="14"/>
  <c r="F15" i="13"/>
  <c r="C14" i="2" s="1"/>
  <c r="D14" i="2" s="1"/>
  <c r="E15" i="13"/>
  <c r="F15" i="12"/>
  <c r="C13" i="2" s="1"/>
  <c r="D13" i="2" s="1"/>
  <c r="E15" i="12"/>
  <c r="C12" i="2"/>
  <c r="D12" i="2" s="1"/>
  <c r="E15" i="10"/>
  <c r="F15" i="9"/>
  <c r="C10" i="2" s="1"/>
  <c r="D10" i="2" s="1"/>
  <c r="E15" i="9"/>
  <c r="F15" i="8"/>
  <c r="C9" i="2" s="1"/>
  <c r="D9" i="2" s="1"/>
  <c r="E15" i="8"/>
  <c r="F15" i="7"/>
  <c r="C8" i="2" s="1"/>
  <c r="D8" i="2" s="1"/>
  <c r="E15" i="7"/>
  <c r="F15" i="6"/>
  <c r="C7" i="2" s="1"/>
  <c r="D7" i="2" s="1"/>
  <c r="E15" i="6"/>
  <c r="F15" i="5"/>
  <c r="C6" i="2" s="1"/>
  <c r="D6" i="2" s="1"/>
  <c r="E15" i="5"/>
  <c r="F15" i="4"/>
  <c r="C5" i="2" s="1"/>
  <c r="D5" i="2" s="1"/>
  <c r="E15" i="4"/>
  <c r="F15" i="3"/>
  <c r="C4" i="2" s="1"/>
  <c r="D4" i="2" s="1"/>
  <c r="E15" i="3"/>
</calcChain>
</file>

<file path=xl/sharedStrings.xml><?xml version="1.0" encoding="utf-8"?>
<sst xmlns="http://schemas.openxmlformats.org/spreadsheetml/2006/main" count="527" uniqueCount="35">
  <si>
    <t>ITEM</t>
  </si>
  <si>
    <t>TECHNICAL EVALUATION CRITERIA</t>
  </si>
  <si>
    <t>Subsection = sum of Results</t>
  </si>
  <si>
    <t>Compulsory Documents</t>
  </si>
  <si>
    <t>CONTRACTOR NAME:</t>
  </si>
  <si>
    <t>Weights</t>
  </si>
  <si>
    <t>Score</t>
  </si>
  <si>
    <t>APPROPRIATE VEHICHS FOR TRAVELING ON URBAN, FAR GRAVEL AND WET GREVEL ROADS</t>
  </si>
  <si>
    <t>MINIMUM OF THREE LDV's (preoof of ownership throught certified copies of registration) 7 points for each acceptable vehicle</t>
  </si>
  <si>
    <t>VEHICLE EQUIPMENT REQUIREMENTS</t>
  </si>
  <si>
    <t>AUTHORISATION - LOW VOLTAGE AUTHORISATION</t>
  </si>
  <si>
    <t>Sub Weights</t>
  </si>
  <si>
    <t>FIRST AID AND FIRE FIGHTING EQUIPMENT (EACH VEHICLE SHOULD HAVE A 9kg FIRE EXTINGUISHER AND FIRST AID KIT) proof of compliance through certified copies for each vehicle of each item, 3 points for each item will be awarded, maximum 6 points per vehicle</t>
  </si>
  <si>
    <t>PREVIOUS EXPERIENCE FOR SIMILAR WORK</t>
  </si>
  <si>
    <t>Experience in similar work, including sub-contracting, is required and 5 points for each year will be awarded, maximum of 25 points (Written certified references and/or certified copies of old or existing contracts)</t>
  </si>
  <si>
    <t>VERIFIED BY:</t>
  </si>
  <si>
    <t>UNIQUE NR:</t>
  </si>
  <si>
    <t>EQUIPMENT</t>
  </si>
  <si>
    <t>1.  TESTING INSTRUMENT (MULTIMETER) MINIMUM THREE REQUIRED proof of instruments via certified copy of asset register, 2 points per meter, maximum 6 points</t>
  </si>
  <si>
    <t>2.  OPERATING LINK STICKS TO PULL LINKS MINIMUM THREE REQUIRED proof of instrument through certified copy of test certificates, 2 points per link stick, maximum 6 points</t>
  </si>
  <si>
    <t>3.  LV GLOVES FOR 1000 VOLT, FACE SHIELD, OVERALL, SAFETY SHOES, HARD HAT proof of the individual items through certified copies of asset register for minimum three persons, 2 points for each complete set of PPE, maximum 6 points</t>
  </si>
  <si>
    <t>SIGNATURE:</t>
  </si>
  <si>
    <t>1.  ESKOM ACCREDITATION TO PERFORM MCB SWITCHING IN ESKOM METER BOXES &lt; 1 000 VOLT FOR THE THREE PERSONS. EXPIRED AUTHORISATIONS WILL ALSO BE TAKEN INTO CONSIDERATION. VALID CERTIFICATES OF FOLLOWING WILL BE CONSIDERED: a) Introduction to ORHVS (b) Supervision (c) Level One HV REGS proof of authorisations or courses passed via certified copies of the Eskom authorisation/courses 3 points for proof of each accreditation, maximum of 9 points</t>
  </si>
  <si>
    <r>
      <t>1.  ACCREDITATION TO PERFORM LINKING OPERATION WITH A LINK STICK BY PULLING POLE MOUNTED FUSES OF VOLTAGES &lt; 33 000 VOLT FROM GROUND LEVEL BY THE THREE PERSONS VALID CERTIFICATES OF FOLLOWING WILL BE CONSIDERED: (a)</t>
    </r>
    <r>
      <rPr>
        <sz val="10"/>
        <color theme="1"/>
        <rFont val="Arial"/>
        <family val="2"/>
      </rPr>
      <t xml:space="preserve"> </t>
    </r>
    <r>
      <rPr>
        <sz val="10"/>
        <color rgb="FF000000"/>
        <rFont val="Arial"/>
        <family val="2"/>
      </rPr>
      <t>Introduction to ORHVS (b) First Aid Level Two (c) Fire Fighting (c) HV REGS Level Four (e) Supervision (f) Valid Certificate for Link Stick to pull fuses, proof of authorisations or courses passed via certified copies of the Eskom authorisation/courses, 3 points for proof of each accreditation, maximum of 9 points</t>
    </r>
  </si>
  <si>
    <t xml:space="preserve">Contractor </t>
  </si>
  <si>
    <t xml:space="preserve">Score </t>
  </si>
  <si>
    <t xml:space="preserve">Pass </t>
  </si>
  <si>
    <t>SPU METER DIS-CONNECTIONS &amp; RE-CONNECTIONS - FSOU (17/07)</t>
  </si>
  <si>
    <t xml:space="preserve">SPU METER DIS-CONNECTIONS &amp; RE-CONNECTIONS - NCOU </t>
  </si>
  <si>
    <t>FIRST AID AND FIRE FIGHTING EQUIPMENT (EACH VEHICLE SHOULD HAVE A 9kg FIRE EXTINGUISHER AND FIRST AID KIT) proof of compliance through certified copies for each vehicle (5) of each item, 3 points for each item will be awarded, maximum 6 points per vehicle</t>
  </si>
  <si>
    <t>3.  LV GLOVES FOR 1000 VOLT, FACE SHIELD, OVERALL, SAFETY SHOES, HARD HAT proof of the individual items through certified copies of asset register for minimum FIVE persons, 2 points for each complete set of PPE, maximum 6 points</t>
  </si>
  <si>
    <t>3 YEARS RELATED Experience in similar work, including sub-contracting, is required and 5 points for each year will be awarded, maximum of 25 points (Written certified references and/or certified copies of old or existing contracts)</t>
  </si>
  <si>
    <t>1.  ESKOM ACCREDITATION TO PERFORM MCB SWITCHING IN ESKOM METER BOXES &lt; 1 000 VOLT FOR THE FIVE PERSONS.  VALID CERTIFICATES OF FOLLOWING WILL BE CONSIDERED: a) Introduction to ORHVS (b) Supervision (c) Level One LV REGS proof of authorisations or courses passed via certified copies of the Eskom authorisation/courses 3 points for proof of each accreditation, maximum of 9 points</t>
  </si>
  <si>
    <t>APPROPRIATE VEHICLES FOR TRAVELING ON URBAN, FAR GRAVEL AND WET GRAVEL ROADS</t>
  </si>
  <si>
    <t xml:space="preserve">MINIMUM OF TWO LDV's PER SECTOR FOR FOUR SECTORS (Karoo, Kalahari,Kgalagadi, Harts) (proof of ownership through certified copies of registration)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</si>
</sst>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i/>
      <sz val="11"/>
      <color rgb="FF000000"/>
      <name val="Calibri"/>
      <family val="2"/>
      <scheme val="minor"/>
    </font>
    <font>
      <u/>
      <sz val="11"/>
      <color theme="1"/>
      <name val="Calibri"/>
      <family val="2"/>
      <scheme val="minor"/>
    </font>
    <font>
      <sz val="11"/>
      <name val="Calibri"/>
      <family val="2"/>
      <scheme val="minor"/>
    </font>
    <font>
      <b/>
      <u/>
      <sz val="11"/>
      <name val="Calibri"/>
      <family val="2"/>
      <scheme val="minor"/>
    </font>
    <font>
      <b/>
      <sz val="11"/>
      <name val="Calibri"/>
      <family val="2"/>
      <scheme val="minor"/>
    </font>
    <font>
      <sz val="11"/>
      <name val="ArialMT"/>
    </font>
    <font>
      <sz val="9.5"/>
      <name val="ArialMT"/>
    </font>
    <font>
      <b/>
      <u/>
      <sz val="14"/>
      <name val="Calibri"/>
      <family val="2"/>
      <scheme val="minor"/>
    </font>
    <font>
      <sz val="10"/>
      <color rgb="FF000000"/>
      <name val="Arial"/>
      <family val="2"/>
    </font>
    <font>
      <sz val="10"/>
      <color theme="1"/>
      <name val="Arial"/>
      <family val="2"/>
    </font>
    <font>
      <b/>
      <sz val="12"/>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00">
    <xf numFmtId="0" fontId="0" fillId="0" borderId="0" xfId="0"/>
    <xf numFmtId="0" fontId="0" fillId="0" borderId="0" xfId="0" applyFont="1" applyFill="1"/>
    <xf numFmtId="0" fontId="0" fillId="0" borderId="0" xfId="0" applyFont="1" applyFill="1" applyBorder="1"/>
    <xf numFmtId="9" fontId="4" fillId="0" borderId="0" xfId="0" applyNumberFormat="1" applyFont="1" applyFill="1" applyBorder="1" applyAlignment="1">
      <alignment horizontal="right" vertical="center"/>
    </xf>
    <xf numFmtId="0" fontId="0" fillId="0" borderId="0" xfId="0" applyFont="1" applyFill="1" applyAlignment="1">
      <alignment horizontal="center"/>
    </xf>
    <xf numFmtId="0" fontId="0" fillId="0" borderId="0" xfId="0" applyAlignment="1">
      <alignment horizontal="center"/>
    </xf>
    <xf numFmtId="0" fontId="5" fillId="0" borderId="0" xfId="0" applyFont="1" applyFill="1" applyBorder="1"/>
    <xf numFmtId="0" fontId="1" fillId="0" borderId="0" xfId="0" applyFont="1" applyFill="1" applyAlignment="1">
      <alignment horizontal="center"/>
    </xf>
    <xf numFmtId="0" fontId="1" fillId="0" borderId="16" xfId="0" applyFont="1" applyFill="1" applyBorder="1"/>
    <xf numFmtId="0" fontId="6" fillId="0" borderId="0" xfId="0" applyFont="1"/>
    <xf numFmtId="0" fontId="6" fillId="0" borderId="0" xfId="0" applyFont="1" applyFill="1"/>
    <xf numFmtId="0" fontId="7" fillId="0" borderId="0" xfId="0" applyFont="1" applyFill="1" applyAlignment="1">
      <alignment vertical="center"/>
    </xf>
    <xf numFmtId="0" fontId="8" fillId="0" borderId="0" xfId="0" applyFont="1" applyFill="1" applyAlignment="1">
      <alignment horizontal="left" vertical="center" indent="3"/>
    </xf>
    <xf numFmtId="9" fontId="6" fillId="0" borderId="12" xfId="0" applyNumberFormat="1" applyFont="1" applyFill="1" applyBorder="1" applyAlignment="1">
      <alignment horizontal="center" vertical="center"/>
    </xf>
    <xf numFmtId="0" fontId="6" fillId="0" borderId="0" xfId="0" applyFont="1" applyFill="1" applyBorder="1"/>
    <xf numFmtId="0" fontId="9" fillId="0" borderId="0" xfId="0" applyFont="1" applyFill="1" applyAlignment="1">
      <alignment vertical="center"/>
    </xf>
    <xf numFmtId="0" fontId="10" fillId="0" borderId="0" xfId="0" applyFont="1" applyAlignment="1">
      <alignment vertical="center"/>
    </xf>
    <xf numFmtId="0" fontId="6" fillId="0" borderId="13" xfId="0" applyFont="1" applyFill="1" applyBorder="1" applyAlignment="1">
      <alignment horizontal="left" wrapText="1"/>
    </xf>
    <xf numFmtId="0" fontId="6" fillId="0" borderId="0" xfId="0" applyFont="1" applyAlignment="1">
      <alignment horizontal="center" vertical="center"/>
    </xf>
    <xf numFmtId="0" fontId="6" fillId="0" borderId="0" xfId="0" applyFont="1" applyFill="1" applyAlignment="1">
      <alignment horizontal="center" vertical="center"/>
    </xf>
    <xf numFmtId="0" fontId="8" fillId="0" borderId="0" xfId="0" applyFont="1" applyFill="1" applyAlignment="1">
      <alignment horizontal="center" vertical="center"/>
    </xf>
    <xf numFmtId="0" fontId="6" fillId="0" borderId="0" xfId="0" applyFont="1" applyFill="1" applyBorder="1" applyAlignment="1">
      <alignment horizontal="center" vertical="center"/>
    </xf>
    <xf numFmtId="0" fontId="9" fillId="0" borderId="0" xfId="0" applyFont="1" applyFill="1" applyAlignment="1">
      <alignment horizontal="center" vertical="center"/>
    </xf>
    <xf numFmtId="0" fontId="10" fillId="0" borderId="0" xfId="0" applyFont="1" applyAlignment="1">
      <alignment horizontal="center" vertical="center"/>
    </xf>
    <xf numFmtId="0" fontId="0" fillId="0" borderId="3" xfId="0" applyFont="1" applyFill="1" applyBorder="1" applyAlignment="1">
      <alignment vertical="top" wrapText="1"/>
    </xf>
    <xf numFmtId="0" fontId="0" fillId="0" borderId="4" xfId="0" applyFont="1" applyFill="1" applyBorder="1" applyAlignment="1">
      <alignment vertical="top"/>
    </xf>
    <xf numFmtId="9" fontId="6" fillId="0" borderId="12" xfId="0" applyNumberFormat="1" applyFont="1" applyFill="1" applyBorder="1" applyAlignment="1">
      <alignment horizontal="center" vertical="center" wrapText="1"/>
    </xf>
    <xf numFmtId="0" fontId="0" fillId="0" borderId="21" xfId="0" applyBorder="1"/>
    <xf numFmtId="0" fontId="0" fillId="0" borderId="19" xfId="0" applyFont="1" applyFill="1" applyBorder="1" applyAlignment="1">
      <alignment horizontal="center"/>
    </xf>
    <xf numFmtId="0" fontId="6" fillId="0" borderId="13" xfId="0" applyFont="1" applyFill="1" applyBorder="1" applyAlignment="1">
      <alignment horizontal="center" vertical="center"/>
    </xf>
    <xf numFmtId="9" fontId="6" fillId="0" borderId="13" xfId="0" applyNumberFormat="1" applyFont="1" applyFill="1" applyBorder="1" applyAlignment="1">
      <alignment horizontal="center" vertical="center"/>
    </xf>
    <xf numFmtId="9" fontId="4" fillId="0" borderId="22" xfId="0" applyNumberFormat="1"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Fill="1" applyBorder="1" applyAlignment="1">
      <alignment horizontal="center"/>
    </xf>
    <xf numFmtId="0" fontId="2" fillId="0" borderId="22" xfId="0" applyFont="1" applyFill="1" applyBorder="1" applyAlignment="1">
      <alignment horizontal="center" vertical="center" wrapText="1"/>
    </xf>
    <xf numFmtId="9" fontId="3" fillId="0" borderId="23" xfId="0" applyNumberFormat="1" applyFont="1" applyFill="1" applyBorder="1" applyAlignment="1">
      <alignment horizontal="center" vertical="center"/>
    </xf>
    <xf numFmtId="0" fontId="0" fillId="0" borderId="24" xfId="0" applyFont="1" applyFill="1" applyBorder="1" applyAlignment="1">
      <alignment horizontal="center" vertical="top"/>
    </xf>
    <xf numFmtId="0" fontId="0" fillId="0" borderId="21" xfId="0" applyFont="1" applyFill="1" applyBorder="1" applyAlignment="1">
      <alignment horizontal="center" vertical="top"/>
    </xf>
    <xf numFmtId="9" fontId="3" fillId="0" borderId="22" xfId="0" applyNumberFormat="1" applyFont="1" applyFill="1" applyBorder="1" applyAlignment="1">
      <alignment horizontal="center" vertical="center"/>
    </xf>
    <xf numFmtId="0" fontId="1" fillId="0" borderId="21" xfId="0" applyFont="1" applyFill="1" applyBorder="1" applyAlignment="1">
      <alignment horizontal="center"/>
    </xf>
    <xf numFmtId="0" fontId="1" fillId="0" borderId="19" xfId="0" applyFont="1" applyFill="1" applyBorder="1" applyAlignment="1">
      <alignment horizontal="center"/>
    </xf>
    <xf numFmtId="9" fontId="6" fillId="0" borderId="13" xfId="0" applyNumberFormat="1" applyFont="1" applyFill="1" applyBorder="1" applyAlignment="1">
      <alignment horizontal="center" vertical="center" wrapText="1"/>
    </xf>
    <xf numFmtId="0" fontId="8" fillId="0" borderId="19" xfId="0" applyFont="1" applyFill="1" applyBorder="1" applyAlignment="1">
      <alignment horizontal="center"/>
    </xf>
    <xf numFmtId="0" fontId="6" fillId="0" borderId="19" xfId="0" applyFont="1" applyFill="1" applyBorder="1"/>
    <xf numFmtId="0" fontId="11" fillId="0" borderId="0" xfId="0" applyFont="1" applyFill="1" applyAlignment="1">
      <alignment vertical="center"/>
    </xf>
    <xf numFmtId="0" fontId="1" fillId="0" borderId="0" xfId="0" applyFont="1"/>
    <xf numFmtId="9" fontId="6" fillId="0" borderId="1" xfId="0" applyNumberFormat="1" applyFont="1" applyFill="1" applyBorder="1" applyAlignment="1">
      <alignment horizontal="center" vertical="center"/>
    </xf>
    <xf numFmtId="0" fontId="6" fillId="0" borderId="3" xfId="0" applyFont="1" applyFill="1" applyBorder="1" applyAlignment="1">
      <alignment wrapText="1"/>
    </xf>
    <xf numFmtId="0" fontId="6" fillId="0" borderId="8" xfId="0" applyFont="1" applyFill="1" applyBorder="1" applyAlignment="1">
      <alignment horizontal="left" wrapText="1"/>
    </xf>
    <xf numFmtId="0" fontId="6" fillId="0" borderId="20" xfId="0" applyFont="1" applyFill="1" applyBorder="1" applyAlignment="1">
      <alignment horizontal="left" wrapText="1"/>
    </xf>
    <xf numFmtId="0" fontId="6" fillId="0" borderId="1" xfId="0" applyFont="1" applyFill="1" applyBorder="1" applyAlignment="1">
      <alignment horizontal="left" wrapText="1"/>
    </xf>
    <xf numFmtId="0" fontId="6" fillId="0" borderId="2" xfId="0" applyFont="1" applyFill="1" applyBorder="1" applyAlignment="1">
      <alignment horizontal="left" wrapText="1"/>
    </xf>
    <xf numFmtId="9" fontId="3" fillId="0" borderId="17" xfId="0" applyNumberFormat="1" applyFont="1" applyFill="1" applyBorder="1" applyAlignment="1">
      <alignment horizontal="center" vertical="center"/>
    </xf>
    <xf numFmtId="0" fontId="0" fillId="0" borderId="15" xfId="0" applyFont="1" applyFill="1" applyBorder="1" applyAlignment="1">
      <alignment horizontal="center" vertical="top"/>
    </xf>
    <xf numFmtId="9" fontId="6" fillId="0" borderId="9"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6" fillId="0" borderId="27" xfId="0" applyFont="1" applyFill="1" applyBorder="1" applyAlignment="1">
      <alignment horizontal="left" vertical="top" wrapText="1"/>
    </xf>
    <xf numFmtId="9" fontId="6" fillId="0" borderId="8" xfId="0" applyNumberFormat="1" applyFont="1" applyFill="1" applyBorder="1" applyAlignment="1">
      <alignment horizontal="center" vertical="center"/>
    </xf>
    <xf numFmtId="9" fontId="6" fillId="0" borderId="28" xfId="0" applyNumberFormat="1" applyFont="1" applyFill="1" applyBorder="1" applyAlignment="1">
      <alignment horizontal="center" vertical="center"/>
    </xf>
    <xf numFmtId="0" fontId="12" fillId="0" borderId="26" xfId="0" applyFont="1" applyBorder="1" applyAlignment="1">
      <alignment horizontal="left" vertical="top" wrapText="1"/>
    </xf>
    <xf numFmtId="0" fontId="0" fillId="0" borderId="5" xfId="0" applyFont="1" applyFill="1" applyBorder="1" applyAlignment="1">
      <alignment vertical="top" wrapText="1"/>
    </xf>
    <xf numFmtId="0" fontId="1" fillId="0" borderId="29" xfId="0" applyFont="1" applyFill="1" applyBorder="1"/>
    <xf numFmtId="0" fontId="8" fillId="0" borderId="30" xfId="0" applyFont="1" applyFill="1" applyBorder="1" applyAlignment="1">
      <alignment horizontal="left" vertical="center"/>
    </xf>
    <xf numFmtId="0" fontId="6" fillId="0" borderId="31" xfId="0" applyFont="1" applyFill="1" applyBorder="1"/>
    <xf numFmtId="0" fontId="1" fillId="0" borderId="4" xfId="0" applyFont="1" applyFill="1" applyBorder="1"/>
    <xf numFmtId="0" fontId="8" fillId="0" borderId="4" xfId="0" applyFont="1" applyFill="1" applyBorder="1"/>
    <xf numFmtId="0" fontId="6" fillId="0" borderId="7" xfId="0" applyFont="1" applyFill="1" applyBorder="1" applyAlignment="1">
      <alignment horizontal="center" vertical="center"/>
    </xf>
    <xf numFmtId="0" fontId="6" fillId="0" borderId="8" xfId="0" applyFont="1" applyFill="1" applyBorder="1"/>
    <xf numFmtId="0" fontId="1" fillId="0" borderId="32" xfId="0" applyFont="1" applyFill="1" applyBorder="1"/>
    <xf numFmtId="0" fontId="8" fillId="0" borderId="32" xfId="0" applyFont="1" applyFill="1" applyBorder="1"/>
    <xf numFmtId="0" fontId="6" fillId="0" borderId="33" xfId="0" applyFont="1" applyFill="1" applyBorder="1" applyAlignment="1">
      <alignment horizontal="center" vertical="center"/>
    </xf>
    <xf numFmtId="0" fontId="6" fillId="0" borderId="34" xfId="0" applyFont="1" applyFill="1" applyBorder="1"/>
    <xf numFmtId="0" fontId="8" fillId="0" borderId="30" xfId="0" applyFont="1" applyFill="1" applyBorder="1"/>
    <xf numFmtId="0" fontId="8" fillId="0" borderId="7" xfId="0" applyFont="1" applyFill="1" applyBorder="1"/>
    <xf numFmtId="0" fontId="8" fillId="0" borderId="33" xfId="0" applyFont="1" applyFill="1" applyBorder="1"/>
    <xf numFmtId="0" fontId="14" fillId="2" borderId="1" xfId="0" applyFont="1" applyFill="1" applyBorder="1" applyAlignment="1">
      <alignment horizontal="center" vertical="center"/>
    </xf>
    <xf numFmtId="10" fontId="0" fillId="0" borderId="0" xfId="0" applyNumberFormat="1"/>
    <xf numFmtId="0" fontId="0" fillId="0" borderId="0" xfId="0" applyFont="1" applyBorder="1"/>
    <xf numFmtId="10" fontId="0" fillId="0" borderId="0" xfId="0" applyNumberFormat="1" applyFill="1"/>
    <xf numFmtId="0" fontId="0" fillId="0" borderId="0" xfId="0" applyFill="1" applyAlignment="1">
      <alignment horizontal="center"/>
    </xf>
    <xf numFmtId="0" fontId="0" fillId="0" borderId="0" xfId="0" applyFill="1"/>
    <xf numFmtId="0" fontId="0" fillId="0" borderId="25" xfId="0" applyFont="1" applyFill="1" applyBorder="1" applyAlignment="1">
      <alignment horizontal="center" vertical="top"/>
    </xf>
    <xf numFmtId="0" fontId="0" fillId="0" borderId="15" xfId="0" applyFont="1" applyFill="1" applyBorder="1" applyAlignment="1">
      <alignment horizontal="center" vertical="top"/>
    </xf>
    <xf numFmtId="0" fontId="0" fillId="0" borderId="14" xfId="0" applyFont="1" applyFill="1" applyBorder="1" applyAlignment="1">
      <alignment horizontal="center" vertical="top"/>
    </xf>
    <xf numFmtId="0" fontId="6" fillId="0" borderId="9" xfId="0" applyFont="1" applyFill="1" applyBorder="1" applyAlignment="1">
      <alignment horizontal="left" vertical="top"/>
    </xf>
    <xf numFmtId="0" fontId="6" fillId="0" borderId="4" xfId="0" applyFont="1" applyFill="1" applyBorder="1" applyAlignment="1">
      <alignment horizontal="left" vertical="top"/>
    </xf>
    <xf numFmtId="0" fontId="6" fillId="0" borderId="3" xfId="0" applyFont="1" applyFill="1" applyBorder="1" applyAlignment="1">
      <alignment horizontal="left" vertical="top"/>
    </xf>
    <xf numFmtId="9" fontId="6" fillId="0" borderId="9" xfId="0" applyNumberFormat="1" applyFont="1" applyFill="1" applyBorder="1" applyAlignment="1">
      <alignment horizontal="center" vertical="center"/>
    </xf>
    <xf numFmtId="9" fontId="6" fillId="0" borderId="4"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9" fontId="3" fillId="0" borderId="17" xfId="0" applyNumberFormat="1" applyFont="1" applyFill="1" applyBorder="1" applyAlignment="1">
      <alignment horizontal="center" vertical="center"/>
    </xf>
    <xf numFmtId="9" fontId="3" fillId="0" borderId="18" xfId="0" applyNumberFormat="1" applyFont="1" applyFill="1" applyBorder="1" applyAlignment="1">
      <alignment horizontal="center" vertical="center"/>
    </xf>
    <xf numFmtId="9" fontId="3" fillId="0" borderId="6" xfId="0" applyNumberFormat="1" applyFont="1" applyFill="1" applyBorder="1" applyAlignment="1">
      <alignment horizontal="center" vertical="center"/>
    </xf>
    <xf numFmtId="0" fontId="0" fillId="0" borderId="17" xfId="0" applyFont="1" applyFill="1" applyBorder="1" applyAlignment="1">
      <alignment horizontal="left" vertical="top" wrapText="1"/>
    </xf>
    <xf numFmtId="0" fontId="0" fillId="0" borderId="18" xfId="0" applyFont="1" applyFill="1" applyBorder="1" applyAlignment="1">
      <alignment horizontal="left" vertical="top" wrapText="1"/>
    </xf>
    <xf numFmtId="9" fontId="6" fillId="0" borderId="9" xfId="0" applyNumberFormat="1" applyFont="1" applyFill="1" applyBorder="1" applyAlignment="1">
      <alignment horizontal="center" vertical="center" wrapText="1"/>
    </xf>
    <xf numFmtId="9" fontId="6" fillId="0" borderId="3" xfId="0" applyNumberFormat="1" applyFont="1" applyFill="1" applyBorder="1" applyAlignment="1">
      <alignment horizontal="center" vertical="center" wrapText="1"/>
    </xf>
    <xf numFmtId="0" fontId="6" fillId="0" borderId="10" xfId="0" applyFont="1" applyFill="1" applyBorder="1" applyAlignment="1">
      <alignment horizontal="left" vertical="top"/>
    </xf>
    <xf numFmtId="0" fontId="6" fillId="0" borderId="7" xfId="0" applyFont="1" applyFill="1" applyBorder="1" applyAlignment="1">
      <alignment horizontal="left" vertical="top"/>
    </xf>
    <xf numFmtId="0" fontId="6" fillId="0" borderId="11"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22"/>
  <sheetViews>
    <sheetView zoomScale="86" zoomScaleNormal="86" workbookViewId="0">
      <selection activeCell="B14" sqref="B14"/>
    </sheetView>
  </sheetViews>
  <sheetFormatPr defaultRowHeight="14.5"/>
  <cols>
    <col min="2" max="2" width="65.453125" customWidth="1"/>
    <col min="3" max="3" width="10.453125" customWidth="1"/>
    <col min="4" max="4" width="8.1796875" style="5" customWidth="1"/>
  </cols>
  <sheetData>
    <row r="2" spans="1:5" ht="15.5">
      <c r="B2" s="75" t="s">
        <v>24</v>
      </c>
      <c r="C2" s="75" t="s">
        <v>25</v>
      </c>
      <c r="D2" s="75" t="s">
        <v>26</v>
      </c>
    </row>
    <row r="4" spans="1:5">
      <c r="A4" s="5">
        <v>1</v>
      </c>
      <c r="B4" s="5">
        <v>1</v>
      </c>
      <c r="C4" s="76">
        <f>+'Cont 1'!F15</f>
        <v>0</v>
      </c>
      <c r="D4" s="5" t="str">
        <f t="shared" ref="D4:D21" si="0">IF(C4="Pass",C4,IF(C4&gt;70%,"YES"," - "))</f>
        <v xml:space="preserve"> - </v>
      </c>
    </row>
    <row r="5" spans="1:5">
      <c r="A5" s="5">
        <v>2</v>
      </c>
      <c r="B5" s="5">
        <v>2</v>
      </c>
      <c r="C5" s="76">
        <f>+'Cont 2'!F15</f>
        <v>0.15000000000000002</v>
      </c>
      <c r="D5" s="5" t="str">
        <f t="shared" si="0"/>
        <v xml:space="preserve"> - </v>
      </c>
    </row>
    <row r="6" spans="1:5">
      <c r="A6" s="5">
        <v>3</v>
      </c>
      <c r="B6" s="5">
        <v>3</v>
      </c>
      <c r="C6" s="78">
        <f>+'3'!F15</f>
        <v>0.69000000000000006</v>
      </c>
      <c r="D6" s="79" t="str">
        <f t="shared" si="0"/>
        <v xml:space="preserve"> - </v>
      </c>
      <c r="E6" s="80"/>
    </row>
    <row r="7" spans="1:5">
      <c r="A7" s="5">
        <v>4</v>
      </c>
      <c r="B7" s="5">
        <v>4</v>
      </c>
      <c r="C7" s="78">
        <f>+'4'!F15</f>
        <v>0.79</v>
      </c>
      <c r="D7" s="79" t="str">
        <f t="shared" si="0"/>
        <v>YES</v>
      </c>
      <c r="E7" s="80"/>
    </row>
    <row r="8" spans="1:5">
      <c r="A8" s="5">
        <v>5</v>
      </c>
      <c r="B8" s="5">
        <v>5</v>
      </c>
      <c r="C8" s="78">
        <f>+'5'!F15</f>
        <v>0.39</v>
      </c>
      <c r="D8" s="79" t="str">
        <f t="shared" si="0"/>
        <v xml:space="preserve"> - </v>
      </c>
      <c r="E8" s="80"/>
    </row>
    <row r="9" spans="1:5">
      <c r="A9" s="5">
        <v>6</v>
      </c>
      <c r="B9" s="5">
        <v>6</v>
      </c>
      <c r="C9" s="78">
        <f>+'6'!F15</f>
        <v>0.48</v>
      </c>
      <c r="D9" s="79" t="str">
        <f t="shared" si="0"/>
        <v xml:space="preserve"> - </v>
      </c>
      <c r="E9" s="80"/>
    </row>
    <row r="10" spans="1:5">
      <c r="A10" s="5">
        <v>7</v>
      </c>
      <c r="B10" s="5">
        <v>7</v>
      </c>
      <c r="C10" s="78">
        <f>+'7'!F15</f>
        <v>0.6</v>
      </c>
      <c r="D10" s="79" t="str">
        <f t="shared" si="0"/>
        <v xml:space="preserve"> - </v>
      </c>
      <c r="E10" s="80"/>
    </row>
    <row r="11" spans="1:5">
      <c r="A11" s="5">
        <v>8</v>
      </c>
      <c r="B11" s="5">
        <v>8</v>
      </c>
      <c r="C11" s="78">
        <f>+'8'!F15</f>
        <v>0.83000000000000007</v>
      </c>
      <c r="D11" s="79" t="str">
        <f t="shared" si="0"/>
        <v>YES</v>
      </c>
      <c r="E11" s="80"/>
    </row>
    <row r="12" spans="1:5">
      <c r="A12" s="5">
        <v>9</v>
      </c>
      <c r="B12" s="5">
        <v>9</v>
      </c>
      <c r="C12" s="78" t="e">
        <f>+#REF!</f>
        <v>#REF!</v>
      </c>
      <c r="D12" s="79" t="e">
        <f t="shared" si="0"/>
        <v>#REF!</v>
      </c>
      <c r="E12" s="80"/>
    </row>
    <row r="13" spans="1:5">
      <c r="A13" s="5">
        <v>10</v>
      </c>
      <c r="B13" s="5">
        <v>10</v>
      </c>
      <c r="C13" s="78">
        <f>+'10'!F15</f>
        <v>0.61</v>
      </c>
      <c r="D13" s="79" t="str">
        <f t="shared" si="0"/>
        <v xml:space="preserve"> - </v>
      </c>
      <c r="E13" s="80"/>
    </row>
    <row r="14" spans="1:5">
      <c r="A14" s="5">
        <v>11</v>
      </c>
      <c r="B14" s="5">
        <v>11</v>
      </c>
      <c r="C14" s="78">
        <f>+'11'!F15</f>
        <v>0.59000000000000008</v>
      </c>
      <c r="D14" s="79" t="str">
        <f t="shared" si="0"/>
        <v xml:space="preserve"> - </v>
      </c>
      <c r="E14" s="80"/>
    </row>
    <row r="15" spans="1:5">
      <c r="A15" s="5">
        <v>12</v>
      </c>
      <c r="B15" s="5">
        <v>12</v>
      </c>
      <c r="C15" s="78">
        <f>+'12'!F15</f>
        <v>0.57000000000000006</v>
      </c>
      <c r="D15" s="79" t="str">
        <f t="shared" si="0"/>
        <v xml:space="preserve"> - </v>
      </c>
      <c r="E15" s="80"/>
    </row>
    <row r="16" spans="1:5">
      <c r="A16" s="5">
        <v>13</v>
      </c>
      <c r="B16" s="5">
        <v>13</v>
      </c>
      <c r="C16" s="78">
        <f>+'13'!F15</f>
        <v>0.94000000000000006</v>
      </c>
      <c r="D16" s="79" t="str">
        <f t="shared" si="0"/>
        <v>YES</v>
      </c>
      <c r="E16" s="80"/>
    </row>
    <row r="17" spans="1:5">
      <c r="A17" s="5">
        <v>14</v>
      </c>
      <c r="B17" s="5">
        <v>14</v>
      </c>
      <c r="C17" s="78">
        <f>+'15'!F15</f>
        <v>0.65</v>
      </c>
      <c r="D17" s="79" t="str">
        <f t="shared" si="0"/>
        <v xml:space="preserve"> - </v>
      </c>
      <c r="E17" s="80"/>
    </row>
    <row r="18" spans="1:5">
      <c r="A18" s="5">
        <v>15</v>
      </c>
      <c r="B18" s="5">
        <v>15</v>
      </c>
      <c r="C18" s="78">
        <f>+'14'!F15</f>
        <v>0.44</v>
      </c>
      <c r="D18" s="79" t="str">
        <f t="shared" si="0"/>
        <v xml:space="preserve"> - </v>
      </c>
      <c r="E18" s="80"/>
    </row>
    <row r="19" spans="1:5">
      <c r="A19" s="5">
        <v>16</v>
      </c>
      <c r="B19" s="5">
        <v>16</v>
      </c>
      <c r="C19" s="78">
        <f>+'16'!F15</f>
        <v>0.67</v>
      </c>
      <c r="D19" s="79" t="str">
        <f t="shared" si="0"/>
        <v xml:space="preserve"> - </v>
      </c>
      <c r="E19" s="80"/>
    </row>
    <row r="20" spans="1:5">
      <c r="A20" s="5">
        <v>17</v>
      </c>
      <c r="B20" s="5">
        <v>17</v>
      </c>
      <c r="C20" s="76">
        <f>+'17'!F15</f>
        <v>0.92</v>
      </c>
      <c r="D20" s="5" t="str">
        <f t="shared" si="0"/>
        <v>YES</v>
      </c>
    </row>
    <row r="21" spans="1:5">
      <c r="A21" s="5">
        <v>18</v>
      </c>
      <c r="B21" s="5">
        <v>18</v>
      </c>
      <c r="C21" s="76">
        <f>+'18'!F15</f>
        <v>0.7400000000000001</v>
      </c>
      <c r="D21" s="5" t="str">
        <f t="shared" si="0"/>
        <v>YES</v>
      </c>
    </row>
    <row r="22" spans="1:5">
      <c r="B22" s="77"/>
    </row>
  </sheetData>
  <pageMargins left="0.43307086614173229" right="0.23622047244094491" top="0.74803149606299213" bottom="0.74803149606299213" header="0.31496062992125984" footer="0.31496062992125984"/>
  <pageSetup paperSize="9" scale="6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10</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0.12</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v>
      </c>
    </row>
    <row r="13" spans="1:6" ht="125.5" thickBot="1">
      <c r="A13" s="82"/>
      <c r="B13" s="94"/>
      <c r="C13" s="59" t="s">
        <v>23</v>
      </c>
      <c r="D13" s="58">
        <v>0.09</v>
      </c>
      <c r="E13" s="96"/>
      <c r="F13" s="92"/>
    </row>
    <row r="14" spans="1:6" ht="58.5" thickBot="1">
      <c r="A14" s="37">
        <v>5</v>
      </c>
      <c r="B14" s="60" t="s">
        <v>13</v>
      </c>
      <c r="C14" s="17" t="s">
        <v>14</v>
      </c>
      <c r="D14" s="41">
        <v>0.05</v>
      </c>
      <c r="E14" s="41">
        <v>0.25</v>
      </c>
      <c r="F14" s="38">
        <v>0</v>
      </c>
    </row>
    <row r="15" spans="1:6" ht="20.25" customHeight="1" thickBot="1">
      <c r="A15" s="27"/>
      <c r="B15" s="28" t="s">
        <v>2</v>
      </c>
      <c r="C15" s="43"/>
      <c r="D15" s="29"/>
      <c r="E15" s="30">
        <f>SUM(E7:E14)</f>
        <v>1</v>
      </c>
      <c r="F15" s="31">
        <f>SUM(F7:F14)</f>
        <v>0.61</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11</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0.14000000000000001</v>
      </c>
    </row>
    <row r="13" spans="1:6" ht="125.5" thickBot="1">
      <c r="A13" s="82"/>
      <c r="B13" s="94"/>
      <c r="C13" s="59" t="s">
        <v>23</v>
      </c>
      <c r="D13" s="58">
        <v>0.09</v>
      </c>
      <c r="E13" s="96"/>
      <c r="F13" s="92"/>
    </row>
    <row r="14" spans="1:6" ht="58.5" thickBot="1">
      <c r="A14" s="37">
        <v>5</v>
      </c>
      <c r="B14" s="60" t="s">
        <v>13</v>
      </c>
      <c r="C14" s="17" t="s">
        <v>14</v>
      </c>
      <c r="D14" s="41">
        <v>0.05</v>
      </c>
      <c r="E14" s="41">
        <v>0.25</v>
      </c>
      <c r="F14" s="38">
        <v>0</v>
      </c>
    </row>
    <row r="15" spans="1:6" ht="20.25" customHeight="1" thickBot="1">
      <c r="A15" s="27"/>
      <c r="B15" s="28" t="s">
        <v>2</v>
      </c>
      <c r="C15" s="43"/>
      <c r="D15" s="29"/>
      <c r="E15" s="30">
        <f>SUM(E7:E14)</f>
        <v>1</v>
      </c>
      <c r="F15" s="31">
        <f>SUM(F7:F14)</f>
        <v>0.59000000000000008</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12</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0.12</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0.06</v>
      </c>
    </row>
    <row r="13" spans="1:6" ht="125.5" thickBot="1">
      <c r="A13" s="82"/>
      <c r="B13" s="94"/>
      <c r="C13" s="59" t="s">
        <v>23</v>
      </c>
      <c r="D13" s="58">
        <v>0.09</v>
      </c>
      <c r="E13" s="96"/>
      <c r="F13" s="92"/>
    </row>
    <row r="14" spans="1:6" ht="58.5" thickBot="1">
      <c r="A14" s="37">
        <v>5</v>
      </c>
      <c r="B14" s="60" t="s">
        <v>13</v>
      </c>
      <c r="C14" s="17" t="s">
        <v>14</v>
      </c>
      <c r="D14" s="41">
        <v>0.05</v>
      </c>
      <c r="E14" s="41">
        <v>0.25</v>
      </c>
      <c r="F14" s="38">
        <v>0</v>
      </c>
    </row>
    <row r="15" spans="1:6" ht="20.25" customHeight="1" thickBot="1">
      <c r="A15" s="27"/>
      <c r="B15" s="28" t="s">
        <v>2</v>
      </c>
      <c r="C15" s="43"/>
      <c r="D15" s="29"/>
      <c r="E15" s="30">
        <f>SUM(E7:E14)</f>
        <v>1</v>
      </c>
      <c r="F15" s="31">
        <f>SUM(F7:F14)</f>
        <v>0.57000000000000006</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13</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0.16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0.14000000000000001</v>
      </c>
    </row>
    <row r="13" spans="1:6" ht="125.5" thickBot="1">
      <c r="A13" s="82"/>
      <c r="B13" s="94"/>
      <c r="C13" s="59" t="s">
        <v>23</v>
      </c>
      <c r="D13" s="58">
        <v>0.09</v>
      </c>
      <c r="E13" s="96"/>
      <c r="F13" s="92"/>
    </row>
    <row r="14" spans="1:6" ht="58.5" thickBot="1">
      <c r="A14" s="37">
        <v>5</v>
      </c>
      <c r="B14" s="60" t="s">
        <v>13</v>
      </c>
      <c r="C14" s="17" t="s">
        <v>14</v>
      </c>
      <c r="D14" s="41">
        <v>0.05</v>
      </c>
      <c r="E14" s="41">
        <v>0.25</v>
      </c>
      <c r="F14" s="38">
        <v>0.25</v>
      </c>
    </row>
    <row r="15" spans="1:6" ht="20.25" customHeight="1" thickBot="1">
      <c r="A15" s="27"/>
      <c r="B15" s="28" t="s">
        <v>2</v>
      </c>
      <c r="C15" s="43"/>
      <c r="D15" s="29"/>
      <c r="E15" s="30">
        <f>SUM(E7:E14)</f>
        <v>1</v>
      </c>
      <c r="F15" s="31">
        <f>SUM(F7:F14)</f>
        <v>0.94000000000000006</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14</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0.09</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0.03</v>
      </c>
    </row>
    <row r="13" spans="1:6" ht="125.5" thickBot="1">
      <c r="A13" s="82"/>
      <c r="B13" s="94"/>
      <c r="C13" s="59" t="s">
        <v>23</v>
      </c>
      <c r="D13" s="58">
        <v>0.09</v>
      </c>
      <c r="E13" s="96"/>
      <c r="F13" s="92"/>
    </row>
    <row r="14" spans="1:6" ht="58.5" thickBot="1">
      <c r="A14" s="37">
        <v>5</v>
      </c>
      <c r="B14" s="60" t="s">
        <v>13</v>
      </c>
      <c r="C14" s="17" t="s">
        <v>14</v>
      </c>
      <c r="D14" s="41">
        <v>0.05</v>
      </c>
      <c r="E14" s="41">
        <v>0.25</v>
      </c>
      <c r="F14" s="38">
        <v>0.05</v>
      </c>
    </row>
    <row r="15" spans="1:6" ht="20.25" customHeight="1" thickBot="1">
      <c r="A15" s="27"/>
      <c r="B15" s="28" t="s">
        <v>2</v>
      </c>
      <c r="C15" s="43"/>
      <c r="D15" s="29"/>
      <c r="E15" s="30">
        <f>SUM(E7:E14)</f>
        <v>1</v>
      </c>
      <c r="F15" s="31">
        <f>SUM(F7:F14)</f>
        <v>0.44</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15</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v>
      </c>
    </row>
    <row r="13" spans="1:6" ht="125.5" thickBot="1">
      <c r="A13" s="82"/>
      <c r="B13" s="94"/>
      <c r="C13" s="59" t="s">
        <v>23</v>
      </c>
      <c r="D13" s="58">
        <v>0.09</v>
      </c>
      <c r="E13" s="96"/>
      <c r="F13" s="92"/>
    </row>
    <row r="14" spans="1:6" ht="58.5" thickBot="1">
      <c r="A14" s="37">
        <v>5</v>
      </c>
      <c r="B14" s="60" t="s">
        <v>13</v>
      </c>
      <c r="C14" s="17" t="s">
        <v>14</v>
      </c>
      <c r="D14" s="41">
        <v>0.05</v>
      </c>
      <c r="E14" s="41">
        <v>0.25</v>
      </c>
      <c r="F14" s="38">
        <v>0.1</v>
      </c>
    </row>
    <row r="15" spans="1:6" ht="20.25" customHeight="1" thickBot="1">
      <c r="A15" s="27"/>
      <c r="B15" s="28" t="s">
        <v>2</v>
      </c>
      <c r="C15" s="43"/>
      <c r="D15" s="29"/>
      <c r="E15" s="30">
        <f>SUM(E7:E14)</f>
        <v>1</v>
      </c>
      <c r="F15" s="31">
        <f>SUM(F7:F14)</f>
        <v>0.65</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16</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0.12</v>
      </c>
    </row>
    <row r="13" spans="1:6" ht="125.5" thickBot="1">
      <c r="A13" s="82"/>
      <c r="B13" s="94"/>
      <c r="C13" s="59" t="s">
        <v>23</v>
      </c>
      <c r="D13" s="58">
        <v>0.09</v>
      </c>
      <c r="E13" s="96"/>
      <c r="F13" s="92"/>
    </row>
    <row r="14" spans="1:6" ht="58.5" thickBot="1">
      <c r="A14" s="37">
        <v>5</v>
      </c>
      <c r="B14" s="60" t="s">
        <v>13</v>
      </c>
      <c r="C14" s="17" t="s">
        <v>14</v>
      </c>
      <c r="D14" s="41">
        <v>0.05</v>
      </c>
      <c r="E14" s="41">
        <v>0.25</v>
      </c>
      <c r="F14" s="38">
        <v>0.1</v>
      </c>
    </row>
    <row r="15" spans="1:6" ht="20.25" customHeight="1" thickBot="1">
      <c r="A15" s="27"/>
      <c r="B15" s="28" t="s">
        <v>2</v>
      </c>
      <c r="C15" s="43"/>
      <c r="D15" s="29"/>
      <c r="E15" s="30">
        <f>SUM(E7:E14)</f>
        <v>1</v>
      </c>
      <c r="F15" s="31">
        <f>SUM(F7:F14)</f>
        <v>0.67</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17</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0.14000000000000001</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0.14000000000000001</v>
      </c>
    </row>
    <row r="13" spans="1:6" ht="125.5" thickBot="1">
      <c r="A13" s="82"/>
      <c r="B13" s="94"/>
      <c r="C13" s="59" t="s">
        <v>23</v>
      </c>
      <c r="D13" s="58">
        <v>0.09</v>
      </c>
      <c r="E13" s="96"/>
      <c r="F13" s="92"/>
    </row>
    <row r="14" spans="1:6" ht="58.5" thickBot="1">
      <c r="A14" s="37">
        <v>5</v>
      </c>
      <c r="B14" s="60" t="s">
        <v>13</v>
      </c>
      <c r="C14" s="17" t="s">
        <v>14</v>
      </c>
      <c r="D14" s="41">
        <v>0.05</v>
      </c>
      <c r="E14" s="41">
        <v>0.25</v>
      </c>
      <c r="F14" s="38">
        <v>0.25</v>
      </c>
    </row>
    <row r="15" spans="1:6" ht="20.25" customHeight="1" thickBot="1">
      <c r="A15" s="27"/>
      <c r="B15" s="28" t="s">
        <v>2</v>
      </c>
      <c r="C15" s="43"/>
      <c r="D15" s="29"/>
      <c r="E15" s="30">
        <f>SUM(E7:E14)</f>
        <v>1</v>
      </c>
      <c r="F15" s="31">
        <f>SUM(F7:F14)</f>
        <v>0.92</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55"/>
  <sheetViews>
    <sheetView workbookViewId="0">
      <selection activeCell="C3" sqref="C3"/>
    </sheetView>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18</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0.14000000000000001</v>
      </c>
    </row>
    <row r="13" spans="1:6" ht="125.5" thickBot="1">
      <c r="A13" s="82"/>
      <c r="B13" s="94"/>
      <c r="C13" s="59" t="s">
        <v>23</v>
      </c>
      <c r="D13" s="58">
        <v>0.09</v>
      </c>
      <c r="E13" s="96"/>
      <c r="F13" s="92"/>
    </row>
    <row r="14" spans="1:6" ht="58.5" thickBot="1">
      <c r="A14" s="37">
        <v>5</v>
      </c>
      <c r="B14" s="60" t="s">
        <v>13</v>
      </c>
      <c r="C14" s="17" t="s">
        <v>14</v>
      </c>
      <c r="D14" s="41">
        <v>0.05</v>
      </c>
      <c r="E14" s="41">
        <v>0.25</v>
      </c>
      <c r="F14" s="38">
        <v>0.15</v>
      </c>
    </row>
    <row r="15" spans="1:6" ht="20.25" customHeight="1" thickBot="1">
      <c r="A15" s="27"/>
      <c r="B15" s="28" t="s">
        <v>2</v>
      </c>
      <c r="C15" s="43"/>
      <c r="D15" s="29"/>
      <c r="E15" s="30">
        <f>SUM(E7:E14)</f>
        <v>1</v>
      </c>
      <c r="F15" s="31">
        <f>SUM(F7:F14)</f>
        <v>0.7400000000000001</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5"/>
  <sheetViews>
    <sheetView tabSelected="1" zoomScaleNormal="100" workbookViewId="0">
      <selection activeCell="C8" sqref="C8"/>
    </sheetView>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28</v>
      </c>
    </row>
    <row r="3" spans="1:6">
      <c r="B3" s="45" t="s">
        <v>4</v>
      </c>
      <c r="C3" s="8">
        <v>1</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33</v>
      </c>
      <c r="C7" s="47" t="s">
        <v>34</v>
      </c>
      <c r="D7" s="26">
        <v>0</v>
      </c>
      <c r="E7" s="13">
        <v>0.19</v>
      </c>
      <c r="F7" s="35">
        <v>0</v>
      </c>
    </row>
    <row r="8" spans="1:6" ht="73" thickBot="1">
      <c r="A8" s="36">
        <v>2</v>
      </c>
      <c r="B8" s="25" t="s">
        <v>9</v>
      </c>
      <c r="C8" s="48" t="s">
        <v>29</v>
      </c>
      <c r="D8" s="54">
        <v>0</v>
      </c>
      <c r="E8" s="54">
        <v>0.18</v>
      </c>
      <c r="F8" s="52">
        <v>0</v>
      </c>
    </row>
    <row r="9" spans="1:6">
      <c r="A9" s="81">
        <v>3</v>
      </c>
      <c r="B9" s="84" t="s">
        <v>17</v>
      </c>
      <c r="C9" s="49">
        <v>19</v>
      </c>
      <c r="D9" s="54">
        <v>0</v>
      </c>
      <c r="E9" s="87">
        <v>0.18</v>
      </c>
      <c r="F9" s="90">
        <v>0</v>
      </c>
    </row>
    <row r="10" spans="1:6">
      <c r="A10" s="82"/>
      <c r="B10" s="85"/>
      <c r="C10" s="50"/>
      <c r="D10" s="46"/>
      <c r="E10" s="88"/>
      <c r="F10" s="91"/>
    </row>
    <row r="11" spans="1:6" ht="58.5" thickBot="1">
      <c r="A11" s="83"/>
      <c r="B11" s="86"/>
      <c r="C11" s="51" t="s">
        <v>30</v>
      </c>
      <c r="D11" s="55">
        <v>0</v>
      </c>
      <c r="E11" s="89"/>
      <c r="F11" s="92"/>
    </row>
    <row r="12" spans="1:6" ht="101.5">
      <c r="A12" s="81">
        <v>4</v>
      </c>
      <c r="B12" s="93" t="s">
        <v>10</v>
      </c>
      <c r="C12" s="56" t="s">
        <v>32</v>
      </c>
      <c r="D12" s="57">
        <v>0</v>
      </c>
      <c r="E12" s="95">
        <v>0.3</v>
      </c>
      <c r="F12" s="90">
        <v>0</v>
      </c>
    </row>
    <row r="13" spans="1:6" ht="15" thickBot="1">
      <c r="A13" s="82"/>
      <c r="B13" s="94"/>
      <c r="C13" s="59"/>
      <c r="D13" s="58"/>
      <c r="E13" s="96"/>
      <c r="F13" s="92"/>
    </row>
    <row r="14" spans="1:6" ht="58.5" thickBot="1">
      <c r="A14" s="37">
        <v>5</v>
      </c>
      <c r="B14" s="60" t="s">
        <v>13</v>
      </c>
      <c r="C14" s="17" t="s">
        <v>31</v>
      </c>
      <c r="D14" s="41">
        <v>0</v>
      </c>
      <c r="E14" s="41">
        <v>0.15</v>
      </c>
      <c r="F14" s="38">
        <v>0</v>
      </c>
    </row>
    <row r="15" spans="1:6" ht="20.25" customHeight="1" thickBot="1">
      <c r="A15" s="27"/>
      <c r="B15" s="28" t="s">
        <v>2</v>
      </c>
      <c r="C15" s="43"/>
      <c r="D15" s="29"/>
      <c r="E15" s="30">
        <f>SUM(E7:E14)</f>
        <v>1</v>
      </c>
      <c r="F15" s="31">
        <f>SUM(F7:F14)</f>
        <v>0</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topLeftCell="A4" workbookViewId="0">
      <selection activeCell="C10" sqref="C10"/>
    </sheetView>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2</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0.14000000000000001</v>
      </c>
    </row>
    <row r="8" spans="1:6" ht="73" thickBot="1">
      <c r="A8" s="36">
        <v>2</v>
      </c>
      <c r="B8" s="25" t="s">
        <v>9</v>
      </c>
      <c r="C8" s="48" t="s">
        <v>12</v>
      </c>
      <c r="D8" s="54">
        <v>0.06</v>
      </c>
      <c r="E8" s="54">
        <v>0.18</v>
      </c>
      <c r="F8" s="52">
        <v>0</v>
      </c>
    </row>
    <row r="9" spans="1:6" ht="43.5">
      <c r="A9" s="81">
        <v>3</v>
      </c>
      <c r="B9" s="97" t="s">
        <v>17</v>
      </c>
      <c r="C9" s="49" t="s">
        <v>18</v>
      </c>
      <c r="D9" s="54">
        <v>0.06</v>
      </c>
      <c r="E9" s="87">
        <v>0.18</v>
      </c>
      <c r="F9" s="90">
        <v>0</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0.01</v>
      </c>
    </row>
    <row r="13" spans="1:6" ht="125.5" thickBot="1">
      <c r="A13" s="82"/>
      <c r="B13" s="94"/>
      <c r="C13" s="59" t="s">
        <v>23</v>
      </c>
      <c r="D13" s="58">
        <v>0.09</v>
      </c>
      <c r="E13" s="96"/>
      <c r="F13" s="92"/>
    </row>
    <row r="14" spans="1:6" ht="58.5" thickBot="1">
      <c r="A14" s="37">
        <v>5</v>
      </c>
      <c r="B14" s="60" t="s">
        <v>13</v>
      </c>
      <c r="C14" s="17" t="s">
        <v>14</v>
      </c>
      <c r="D14" s="41">
        <v>0.05</v>
      </c>
      <c r="E14" s="41">
        <v>0.25</v>
      </c>
      <c r="F14" s="38">
        <v>0</v>
      </c>
    </row>
    <row r="15" spans="1:6" ht="20.25" customHeight="1" thickBot="1">
      <c r="A15" s="27"/>
      <c r="B15" s="28" t="s">
        <v>2</v>
      </c>
      <c r="C15" s="43"/>
      <c r="D15" s="29"/>
      <c r="E15" s="30">
        <f>SUM(E7:E14)</f>
        <v>1</v>
      </c>
      <c r="F15" s="31">
        <f>SUM(F7:F14)</f>
        <v>0.15000000000000002</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3</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0.14000000000000001</v>
      </c>
    </row>
    <row r="13" spans="1:6" ht="125.5" thickBot="1">
      <c r="A13" s="82"/>
      <c r="B13" s="94"/>
      <c r="C13" s="59" t="s">
        <v>23</v>
      </c>
      <c r="D13" s="58">
        <v>0.09</v>
      </c>
      <c r="E13" s="96"/>
      <c r="F13" s="92"/>
    </row>
    <row r="14" spans="1:6" ht="58.5" thickBot="1">
      <c r="A14" s="37">
        <v>5</v>
      </c>
      <c r="B14" s="60" t="s">
        <v>13</v>
      </c>
      <c r="C14" s="17" t="s">
        <v>14</v>
      </c>
      <c r="D14" s="41">
        <v>0.05</v>
      </c>
      <c r="E14" s="41">
        <v>0.25</v>
      </c>
      <c r="F14" s="38">
        <v>0.1</v>
      </c>
    </row>
    <row r="15" spans="1:6" ht="20.25" customHeight="1" thickBot="1">
      <c r="A15" s="27"/>
      <c r="B15" s="28" t="s">
        <v>2</v>
      </c>
      <c r="C15" s="43"/>
      <c r="D15" s="29"/>
      <c r="E15" s="30">
        <f>SUM(E7:E14)</f>
        <v>1</v>
      </c>
      <c r="F15" s="31">
        <f>SUM(F7:F14)</f>
        <v>0.69000000000000006</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5"/>
  <sheetViews>
    <sheetView topLeftCell="XEO1" workbookViewId="0">
      <selection activeCell="XFD1" sqref="XFD1"/>
    </sheetView>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4</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0.14000000000000001</v>
      </c>
    </row>
    <row r="13" spans="1:6" ht="125.5" thickBot="1">
      <c r="A13" s="82"/>
      <c r="B13" s="94"/>
      <c r="C13" s="59" t="s">
        <v>23</v>
      </c>
      <c r="D13" s="58">
        <v>0.09</v>
      </c>
      <c r="E13" s="96"/>
      <c r="F13" s="92"/>
    </row>
    <row r="14" spans="1:6" ht="58.5" thickBot="1">
      <c r="A14" s="37">
        <v>5</v>
      </c>
      <c r="B14" s="60" t="s">
        <v>13</v>
      </c>
      <c r="C14" s="17" t="s">
        <v>14</v>
      </c>
      <c r="D14" s="41">
        <v>0.05</v>
      </c>
      <c r="E14" s="41">
        <v>0.25</v>
      </c>
      <c r="F14" s="38">
        <v>0.2</v>
      </c>
    </row>
    <row r="15" spans="1:6" ht="20.25" customHeight="1" thickBot="1">
      <c r="A15" s="27"/>
      <c r="B15" s="28" t="s">
        <v>2</v>
      </c>
      <c r="C15" s="43"/>
      <c r="D15" s="29"/>
      <c r="E15" s="30">
        <f>SUM(E7:E14)</f>
        <v>1</v>
      </c>
      <c r="F15" s="31">
        <f>SUM(F7:F14)</f>
        <v>0.79</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5</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0.06</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0.06</v>
      </c>
    </row>
    <row r="13" spans="1:6" ht="125.5" thickBot="1">
      <c r="A13" s="82"/>
      <c r="B13" s="94"/>
      <c r="C13" s="59" t="s">
        <v>23</v>
      </c>
      <c r="D13" s="58">
        <v>0.09</v>
      </c>
      <c r="E13" s="96"/>
      <c r="F13" s="92"/>
    </row>
    <row r="14" spans="1:6" ht="58.5" thickBot="1">
      <c r="A14" s="37">
        <v>5</v>
      </c>
      <c r="B14" s="60" t="s">
        <v>13</v>
      </c>
      <c r="C14" s="17" t="s">
        <v>14</v>
      </c>
      <c r="D14" s="41">
        <v>0.05</v>
      </c>
      <c r="E14" s="41">
        <v>0.25</v>
      </c>
      <c r="F14" s="38">
        <v>0</v>
      </c>
    </row>
    <row r="15" spans="1:6" ht="20.25" customHeight="1" thickBot="1">
      <c r="A15" s="27"/>
      <c r="B15" s="28" t="s">
        <v>2</v>
      </c>
      <c r="C15" s="43"/>
      <c r="D15" s="29"/>
      <c r="E15" s="30">
        <f>SUM(E7:E14)</f>
        <v>1</v>
      </c>
      <c r="F15" s="31">
        <f>SUM(F7:F14)</f>
        <v>0.39</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6</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0.03</v>
      </c>
    </row>
    <row r="13" spans="1:6" ht="125.5" thickBot="1">
      <c r="A13" s="82"/>
      <c r="B13" s="94"/>
      <c r="C13" s="59" t="s">
        <v>23</v>
      </c>
      <c r="D13" s="58">
        <v>0.09</v>
      </c>
      <c r="E13" s="96"/>
      <c r="F13" s="92"/>
    </row>
    <row r="14" spans="1:6" ht="58.5" thickBot="1">
      <c r="A14" s="37">
        <v>5</v>
      </c>
      <c r="B14" s="60" t="s">
        <v>13</v>
      </c>
      <c r="C14" s="17" t="s">
        <v>14</v>
      </c>
      <c r="D14" s="41">
        <v>0.05</v>
      </c>
      <c r="E14" s="41">
        <v>0.25</v>
      </c>
      <c r="F14" s="38">
        <v>0</v>
      </c>
    </row>
    <row r="15" spans="1:6" ht="20.25" customHeight="1" thickBot="1">
      <c r="A15" s="27"/>
      <c r="B15" s="28" t="s">
        <v>2</v>
      </c>
      <c r="C15" s="43"/>
      <c r="D15" s="29"/>
      <c r="E15" s="30">
        <f>SUM(E7:E14)</f>
        <v>1</v>
      </c>
      <c r="F15" s="31">
        <f>SUM(F7:F14)</f>
        <v>0.48</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7</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0.06</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0.03</v>
      </c>
    </row>
    <row r="13" spans="1:6" ht="125.5" thickBot="1">
      <c r="A13" s="82"/>
      <c r="B13" s="94"/>
      <c r="C13" s="59" t="s">
        <v>23</v>
      </c>
      <c r="D13" s="58">
        <v>0.09</v>
      </c>
      <c r="E13" s="96"/>
      <c r="F13" s="92"/>
    </row>
    <row r="14" spans="1:6" ht="58.5" thickBot="1">
      <c r="A14" s="37">
        <v>5</v>
      </c>
      <c r="B14" s="60" t="s">
        <v>13</v>
      </c>
      <c r="C14" s="17" t="s">
        <v>14</v>
      </c>
      <c r="D14" s="41">
        <v>0.05</v>
      </c>
      <c r="E14" s="41">
        <v>0.25</v>
      </c>
      <c r="F14" s="38">
        <v>0.12</v>
      </c>
    </row>
    <row r="15" spans="1:6" ht="20.25" customHeight="1" thickBot="1">
      <c r="A15" s="27"/>
      <c r="B15" s="28" t="s">
        <v>2</v>
      </c>
      <c r="C15" s="43"/>
      <c r="D15" s="29"/>
      <c r="E15" s="30">
        <f>SUM(E7:E14)</f>
        <v>1</v>
      </c>
      <c r="F15" s="31">
        <f>SUM(F7:F14)</f>
        <v>0.6</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55"/>
  <sheetViews>
    <sheetView workbookViewId="0"/>
  </sheetViews>
  <sheetFormatPr defaultRowHeight="14.5"/>
  <cols>
    <col min="1" max="1" width="9.54296875" style="5" bestFit="1" customWidth="1"/>
    <col min="2" max="2" width="38.54296875" customWidth="1"/>
    <col min="3" max="3" width="53.54296875" style="9" customWidth="1"/>
    <col min="4" max="4" width="12.81640625" style="18" customWidth="1"/>
    <col min="5" max="5" width="12.81640625" style="9" customWidth="1"/>
    <col min="6" max="6" width="12.81640625" customWidth="1"/>
  </cols>
  <sheetData>
    <row r="1" spans="1:6" ht="18.5">
      <c r="A1" s="44" t="s">
        <v>27</v>
      </c>
    </row>
    <row r="3" spans="1:6">
      <c r="B3" s="45" t="s">
        <v>4</v>
      </c>
      <c r="C3" s="8">
        <v>8</v>
      </c>
      <c r="D3" s="19"/>
      <c r="E3" s="10"/>
      <c r="F3" s="1"/>
    </row>
    <row r="4" spans="1:6">
      <c r="A4" s="4"/>
      <c r="B4" s="1"/>
      <c r="E4" s="11"/>
      <c r="F4" s="6"/>
    </row>
    <row r="5" spans="1:6" ht="15" thickBot="1">
      <c r="A5" s="4"/>
      <c r="B5" s="1"/>
      <c r="C5" s="12"/>
      <c r="D5" s="20"/>
      <c r="E5" s="12"/>
      <c r="F5" s="2"/>
    </row>
    <row r="6" spans="1:6" ht="15" thickBot="1">
      <c r="A6" s="39" t="s">
        <v>0</v>
      </c>
      <c r="B6" s="40" t="s">
        <v>1</v>
      </c>
      <c r="C6" s="42" t="s">
        <v>3</v>
      </c>
      <c r="D6" s="32" t="s">
        <v>11</v>
      </c>
      <c r="E6" s="33" t="s">
        <v>5</v>
      </c>
      <c r="F6" s="34" t="s">
        <v>6</v>
      </c>
    </row>
    <row r="7" spans="1:6" ht="44" thickBot="1">
      <c r="A7" s="53">
        <v>1</v>
      </c>
      <c r="B7" s="24" t="s">
        <v>7</v>
      </c>
      <c r="C7" s="47" t="s">
        <v>8</v>
      </c>
      <c r="D7" s="26">
        <v>7.0000000000000007E-2</v>
      </c>
      <c r="E7" s="13">
        <v>0.21</v>
      </c>
      <c r="F7" s="35">
        <v>0.21</v>
      </c>
    </row>
    <row r="8" spans="1:6" ht="73" thickBot="1">
      <c r="A8" s="36">
        <v>2</v>
      </c>
      <c r="B8" s="25" t="s">
        <v>9</v>
      </c>
      <c r="C8" s="48" t="s">
        <v>12</v>
      </c>
      <c r="D8" s="54">
        <v>0.06</v>
      </c>
      <c r="E8" s="54">
        <v>0.18</v>
      </c>
      <c r="F8" s="52">
        <v>0.18</v>
      </c>
    </row>
    <row r="9" spans="1:6" ht="43.5">
      <c r="A9" s="81">
        <v>3</v>
      </c>
      <c r="B9" s="97" t="s">
        <v>17</v>
      </c>
      <c r="C9" s="49" t="s">
        <v>18</v>
      </c>
      <c r="D9" s="54">
        <v>0.06</v>
      </c>
      <c r="E9" s="87">
        <v>0.18</v>
      </c>
      <c r="F9" s="90">
        <v>0.1</v>
      </c>
    </row>
    <row r="10" spans="1:6" ht="43.5">
      <c r="A10" s="82"/>
      <c r="B10" s="98"/>
      <c r="C10" s="50" t="s">
        <v>19</v>
      </c>
      <c r="D10" s="46">
        <v>0.06</v>
      </c>
      <c r="E10" s="88"/>
      <c r="F10" s="91"/>
    </row>
    <row r="11" spans="1:6" ht="58.5" thickBot="1">
      <c r="A11" s="83"/>
      <c r="B11" s="99"/>
      <c r="C11" s="51" t="s">
        <v>20</v>
      </c>
      <c r="D11" s="55">
        <v>0.06</v>
      </c>
      <c r="E11" s="89"/>
      <c r="F11" s="92"/>
    </row>
    <row r="12" spans="1:6" ht="116">
      <c r="A12" s="81">
        <v>4</v>
      </c>
      <c r="B12" s="93" t="s">
        <v>10</v>
      </c>
      <c r="C12" s="56" t="s">
        <v>22</v>
      </c>
      <c r="D12" s="57">
        <v>0.09</v>
      </c>
      <c r="E12" s="95">
        <v>0.18</v>
      </c>
      <c r="F12" s="90">
        <v>0.14000000000000001</v>
      </c>
    </row>
    <row r="13" spans="1:6" ht="125.5" thickBot="1">
      <c r="A13" s="82"/>
      <c r="B13" s="94"/>
      <c r="C13" s="59" t="s">
        <v>23</v>
      </c>
      <c r="D13" s="58">
        <v>0.09</v>
      </c>
      <c r="E13" s="96"/>
      <c r="F13" s="92"/>
    </row>
    <row r="14" spans="1:6" ht="58.5" thickBot="1">
      <c r="A14" s="37">
        <v>5</v>
      </c>
      <c r="B14" s="60" t="s">
        <v>13</v>
      </c>
      <c r="C14" s="17" t="s">
        <v>14</v>
      </c>
      <c r="D14" s="41">
        <v>0.05</v>
      </c>
      <c r="E14" s="41">
        <v>0.25</v>
      </c>
      <c r="F14" s="38">
        <v>0.2</v>
      </c>
    </row>
    <row r="15" spans="1:6" ht="20.25" customHeight="1" thickBot="1">
      <c r="A15" s="27"/>
      <c r="B15" s="28" t="s">
        <v>2</v>
      </c>
      <c r="C15" s="43"/>
      <c r="D15" s="29"/>
      <c r="E15" s="30">
        <f>SUM(E7:E14)</f>
        <v>1</v>
      </c>
      <c r="F15" s="31">
        <f>SUM(F7:F14)</f>
        <v>0.83000000000000007</v>
      </c>
    </row>
    <row r="16" spans="1:6">
      <c r="A16" s="4"/>
      <c r="B16" s="2"/>
      <c r="C16" s="14"/>
      <c r="D16" s="21"/>
      <c r="E16" s="14"/>
      <c r="F16" s="3"/>
    </row>
    <row r="17" spans="1:6">
      <c r="A17" s="4"/>
      <c r="B17" s="2"/>
      <c r="C17" s="14"/>
      <c r="D17" s="21"/>
      <c r="E17" s="14"/>
      <c r="F17" s="3"/>
    </row>
    <row r="18" spans="1:6">
      <c r="A18" s="7"/>
      <c r="B18" s="61" t="s">
        <v>15</v>
      </c>
      <c r="C18" s="62" t="s">
        <v>21</v>
      </c>
      <c r="D18" s="72" t="s">
        <v>16</v>
      </c>
      <c r="E18" s="63"/>
      <c r="F18" s="2"/>
    </row>
    <row r="19" spans="1:6">
      <c r="A19" s="7"/>
      <c r="B19" s="64"/>
      <c r="C19" s="66"/>
      <c r="D19" s="73"/>
      <c r="E19" s="67"/>
      <c r="F19" s="2"/>
    </row>
    <row r="20" spans="1:6">
      <c r="A20" s="7"/>
      <c r="B20" s="68"/>
      <c r="C20" s="70"/>
      <c r="D20" s="74"/>
      <c r="E20" s="71"/>
      <c r="F20" s="2"/>
    </row>
    <row r="21" spans="1:6">
      <c r="A21" s="7"/>
      <c r="B21" s="61" t="s">
        <v>15</v>
      </c>
      <c r="C21" s="62" t="s">
        <v>21</v>
      </c>
      <c r="D21" s="72" t="s">
        <v>16</v>
      </c>
      <c r="E21" s="63"/>
      <c r="F21" s="2"/>
    </row>
    <row r="22" spans="1:6">
      <c r="A22" s="7"/>
      <c r="B22" s="64"/>
      <c r="C22" s="66"/>
      <c r="D22" s="73"/>
      <c r="E22" s="67"/>
      <c r="F22" s="2"/>
    </row>
    <row r="23" spans="1:6">
      <c r="A23" s="7"/>
      <c r="B23" s="68"/>
      <c r="C23" s="70"/>
      <c r="D23" s="74"/>
      <c r="E23" s="71"/>
      <c r="F23" s="2"/>
    </row>
    <row r="24" spans="1:6">
      <c r="A24" s="7"/>
      <c r="B24" s="61" t="s">
        <v>15</v>
      </c>
      <c r="C24" s="62" t="s">
        <v>21</v>
      </c>
      <c r="D24" s="72" t="s">
        <v>16</v>
      </c>
      <c r="E24" s="63"/>
      <c r="F24" s="2"/>
    </row>
    <row r="25" spans="1:6">
      <c r="A25" s="7"/>
      <c r="B25" s="64"/>
      <c r="C25" s="65"/>
      <c r="D25" s="66"/>
      <c r="E25" s="67"/>
      <c r="F25" s="2"/>
    </row>
    <row r="26" spans="1:6">
      <c r="A26" s="7"/>
      <c r="B26" s="68"/>
      <c r="C26" s="69"/>
      <c r="D26" s="70"/>
      <c r="E26" s="71"/>
      <c r="F26" s="2"/>
    </row>
    <row r="27" spans="1:6">
      <c r="A27" s="4"/>
      <c r="B27" s="2"/>
      <c r="C27" s="14"/>
      <c r="D27" s="21"/>
      <c r="E27" s="14"/>
      <c r="F27" s="2"/>
    </row>
    <row r="28" spans="1:6">
      <c r="A28" s="4"/>
      <c r="B28" s="2"/>
      <c r="C28" s="14"/>
      <c r="D28" s="21"/>
      <c r="E28" s="14"/>
      <c r="F28" s="2"/>
    </row>
    <row r="29" spans="1:6">
      <c r="A29" s="4"/>
      <c r="B29" s="2"/>
      <c r="C29" s="14"/>
      <c r="D29" s="21"/>
      <c r="E29" s="14"/>
      <c r="F29" s="2"/>
    </row>
    <row r="30" spans="1:6">
      <c r="A30" s="4"/>
      <c r="B30" s="2"/>
      <c r="C30" s="14"/>
      <c r="D30" s="21"/>
      <c r="E30" s="14"/>
      <c r="F30" s="2"/>
    </row>
    <row r="31" spans="1:6">
      <c r="A31" s="4"/>
      <c r="B31" s="2"/>
      <c r="C31" s="14"/>
      <c r="D31" s="21"/>
      <c r="E31" s="14"/>
      <c r="F31" s="2"/>
    </row>
    <row r="32" spans="1:6">
      <c r="A32" s="4"/>
      <c r="B32" s="2"/>
      <c r="C32" s="14"/>
      <c r="D32" s="21"/>
      <c r="E32" s="14"/>
      <c r="F32" s="2"/>
    </row>
    <row r="33" spans="1:6">
      <c r="A33" s="4"/>
      <c r="B33" s="2"/>
      <c r="C33" s="14"/>
      <c r="D33" s="21"/>
      <c r="E33" s="14"/>
      <c r="F33" s="2"/>
    </row>
    <row r="34" spans="1:6">
      <c r="A34" s="4"/>
      <c r="B34" s="2"/>
      <c r="C34" s="14"/>
      <c r="D34" s="21"/>
      <c r="E34" s="14"/>
      <c r="F34" s="2"/>
    </row>
    <row r="35" spans="1:6">
      <c r="A35" s="4"/>
      <c r="B35" s="2"/>
      <c r="C35" s="14"/>
      <c r="D35" s="21"/>
      <c r="E35" s="14"/>
      <c r="F35" s="2"/>
    </row>
    <row r="36" spans="1:6">
      <c r="A36" s="4"/>
      <c r="B36" s="2"/>
      <c r="C36" s="14"/>
      <c r="D36" s="21"/>
      <c r="E36" s="14"/>
      <c r="F36" s="2"/>
    </row>
    <row r="37" spans="1:6">
      <c r="A37" s="4"/>
      <c r="B37" s="2"/>
      <c r="C37" s="14"/>
      <c r="D37" s="21"/>
      <c r="E37" s="14"/>
      <c r="F37" s="2"/>
    </row>
    <row r="38" spans="1:6">
      <c r="A38" s="4"/>
      <c r="B38" s="2"/>
      <c r="C38" s="14"/>
      <c r="D38" s="21"/>
      <c r="E38" s="14"/>
      <c r="F38" s="2"/>
    </row>
    <row r="39" spans="1:6">
      <c r="A39" s="4"/>
      <c r="B39" s="2"/>
      <c r="C39" s="14"/>
      <c r="D39" s="21"/>
      <c r="E39" s="14"/>
      <c r="F39" s="2"/>
    </row>
    <row r="40" spans="1:6">
      <c r="A40" s="4"/>
      <c r="B40" s="2"/>
      <c r="C40" s="14"/>
      <c r="D40" s="21"/>
      <c r="E40" s="14"/>
      <c r="F40" s="2"/>
    </row>
    <row r="41" spans="1:6">
      <c r="A41" s="4"/>
      <c r="B41" s="2"/>
      <c r="C41" s="14"/>
      <c r="D41" s="21"/>
      <c r="E41" s="14"/>
      <c r="F41" s="2"/>
    </row>
    <row r="42" spans="1:6">
      <c r="A42" s="4"/>
      <c r="B42" s="2"/>
      <c r="C42" s="14"/>
      <c r="D42" s="21"/>
      <c r="E42" s="14"/>
      <c r="F42" s="2"/>
    </row>
    <row r="43" spans="1:6" ht="14.25" customHeight="1">
      <c r="A43" s="4"/>
      <c r="B43" s="2"/>
      <c r="C43" s="14"/>
      <c r="D43" s="21"/>
      <c r="E43" s="14"/>
      <c r="F43" s="2"/>
    </row>
    <row r="44" spans="1:6">
      <c r="A44" s="4"/>
      <c r="B44" s="2"/>
      <c r="C44" s="14"/>
      <c r="D44" s="21"/>
      <c r="E44" s="14"/>
      <c r="F44" s="2"/>
    </row>
    <row r="45" spans="1:6">
      <c r="A45" s="4"/>
      <c r="B45" s="2"/>
      <c r="C45" s="14"/>
      <c r="D45" s="21"/>
      <c r="E45" s="14"/>
      <c r="F45" s="2"/>
    </row>
    <row r="46" spans="1:6">
      <c r="A46" s="4"/>
      <c r="B46" s="2"/>
      <c r="C46" s="14"/>
      <c r="D46" s="21"/>
      <c r="E46" s="14"/>
      <c r="F46" s="2"/>
    </row>
    <row r="47" spans="1:6">
      <c r="A47" s="4"/>
      <c r="B47" s="2"/>
      <c r="C47" s="14"/>
      <c r="D47" s="21"/>
      <c r="E47" s="14"/>
      <c r="F47" s="2"/>
    </row>
    <row r="48" spans="1:6">
      <c r="A48" s="4"/>
      <c r="B48" s="2"/>
      <c r="C48" s="14"/>
      <c r="D48" s="21"/>
      <c r="E48" s="14"/>
      <c r="F48" s="2"/>
    </row>
    <row r="49" spans="1:6">
      <c r="A49" s="4"/>
      <c r="B49" s="2"/>
      <c r="C49" s="14"/>
      <c r="D49" s="21"/>
      <c r="E49" s="14"/>
      <c r="F49" s="2"/>
    </row>
    <row r="50" spans="1:6">
      <c r="A50" s="4"/>
      <c r="B50" s="2"/>
      <c r="C50" s="14"/>
      <c r="D50" s="21"/>
      <c r="E50" s="14"/>
      <c r="F50" s="2"/>
    </row>
    <row r="51" spans="1:6">
      <c r="A51" s="4"/>
      <c r="B51" s="2"/>
      <c r="C51" s="14"/>
      <c r="D51" s="21"/>
      <c r="E51" s="14"/>
      <c r="F51" s="2"/>
    </row>
    <row r="52" spans="1:6">
      <c r="A52" s="4"/>
      <c r="B52" s="2"/>
      <c r="C52" s="14"/>
      <c r="D52" s="21"/>
      <c r="E52" s="14"/>
      <c r="F52" s="2"/>
    </row>
    <row r="53" spans="1:6">
      <c r="A53" s="4"/>
      <c r="B53" s="1"/>
      <c r="C53" s="15"/>
      <c r="D53" s="22"/>
      <c r="E53" s="15"/>
      <c r="F53" s="1"/>
    </row>
    <row r="54" spans="1:6">
      <c r="C54" s="16"/>
      <c r="D54" s="23"/>
      <c r="E54" s="16"/>
    </row>
    <row r="55" spans="1:6">
      <c r="C55" s="16"/>
      <c r="D55" s="23"/>
      <c r="E55" s="16"/>
    </row>
  </sheetData>
  <mergeCells count="8">
    <mergeCell ref="A9:A11"/>
    <mergeCell ref="B9:B11"/>
    <mergeCell ref="E9:E11"/>
    <mergeCell ref="F9:F11"/>
    <mergeCell ref="A12:A13"/>
    <mergeCell ref="B12:B13"/>
    <mergeCell ref="E12:E13"/>
    <mergeCell ref="F12:F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Summary</vt:lpstr>
      <vt:lpstr>Cont 1</vt:lpstr>
      <vt:lpstr>Cont 2</vt:lpstr>
      <vt:lpstr>3</vt:lpstr>
      <vt:lpstr>4</vt:lpstr>
      <vt:lpstr>5</vt:lpstr>
      <vt:lpstr>6</vt:lpstr>
      <vt:lpstr>7</vt:lpstr>
      <vt:lpstr>8</vt:lpstr>
      <vt:lpstr>10</vt:lpstr>
      <vt:lpstr>11</vt:lpstr>
      <vt:lpstr>12</vt:lpstr>
      <vt:lpstr>13</vt:lpstr>
      <vt:lpstr>14</vt:lpstr>
      <vt:lpstr>15</vt:lpstr>
      <vt:lpstr>16</vt:lpstr>
      <vt:lpstr>17</vt:lpstr>
      <vt:lpstr>18</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Mmakoena Mohale</dc:creator>
  <cp:lastModifiedBy>Annelize Kruger</cp:lastModifiedBy>
  <cp:lastPrinted>2017-04-07T07:20:32Z</cp:lastPrinted>
  <dcterms:created xsi:type="dcterms:W3CDTF">2014-01-29T11:30:52Z</dcterms:created>
  <dcterms:modified xsi:type="dcterms:W3CDTF">2022-09-19T08:16:49Z</dcterms:modified>
</cp:coreProperties>
</file>